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F23" i="1"/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<sst xmlns="http://schemas.openxmlformats.org/spreadsheetml/2006/main" count="40" uniqueCount="36">
  <si>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</si>
  <si>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</si>
  <si>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</si>
  <si>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</si>
  <si>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</si>
  <si>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</si>
  <si>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</si>
  <si>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</si>
  <si>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</si>
  <si>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</si>
  <si>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</si>
  <si>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</si>
  <si>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</si>
  <si>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</si>
  <si>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</si>
  <si>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</si>
  <si>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</si>
  <si>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</si>
  <si>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</si>
  <si>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</si>
  <si>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</si>
  <si>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</si>
  <si>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</si>
  <si>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</si>
  <si>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</si>
  <si>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</si>
  <si>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</si>
  <si>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</si>
  <si>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</si>
  <si>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</si>
  <si>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</si>
  <si>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Директор ООО "УК "Жилищник"</t>
  </si>
  <si>
    <t>Кончаев М.С.</t>
  </si>
  <si>
    <t>Норматив среднесложившийся за 2018 год</t>
  </si>
  <si>
    <t>Расход Гкал на 1 м2 , 
исходя из показаний ОДПУ в 2019 г ( на 2020 г)</t>
  </si>
  <si>
    <t>Ленина пр-кт.,139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</si>
</sst>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topLeftCell="A4" zoomScale="80" zoomScaleNormal="80" workbookViewId="0">
      <pane xSplit="2" topLeftCell="C1" activePane="topRight" state="frozen"/>
      <selection activeCell="D206" sqref="D206"/>
      <selection pane="topRight" activeCell="K11" sqref="K11:K22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6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31">
        <v>260.33600000000001</v>
      </c>
      <c r="D11" s="37">
        <v>204378.97</v>
      </c>
      <c r="E11" s="32">
        <v>6712.3</v>
      </c>
      <c r="F11" s="31">
        <v>1.6E-2</v>
      </c>
      <c r="G11" s="22">
        <v>757.54</v>
      </c>
      <c r="H11" s="22">
        <v>945.12</v>
      </c>
      <c r="I11" s="22">
        <v>1468.84</v>
      </c>
      <c r="J11" s="22">
        <v>84764.330000000016</v>
      </c>
      <c r="K11" s="33">
        <v>3.8784917241482059E-2</v>
      </c>
      <c r="L11" s="24">
        <f>J11-D11</f>
        <v>-119614.63999999998</v>
      </c>
    </row>
    <row r="12" spans="2:12" s="25" customFormat="1" ht="27.75" customHeight="1" x14ac:dyDescent="0.25">
      <c r="B12" s="21" t="s">
        <v>18</v>
      </c>
      <c r="C12" s="31">
        <v>288.81700000000001</v>
      </c>
      <c r="D12" s="37">
        <v>227952.61</v>
      </c>
      <c r="E12" s="32">
        <v>6712.3</v>
      </c>
      <c r="F12" s="31">
        <v>1.6E-2</v>
      </c>
      <c r="G12" s="22">
        <v>757.54</v>
      </c>
      <c r="H12" s="22">
        <v>945.12</v>
      </c>
      <c r="I12" s="22">
        <v>1468.84</v>
      </c>
      <c r="J12" s="22">
        <v>84764.33</v>
      </c>
      <c r="K12" s="33">
        <v>4.3028023181323836E-2</v>
      </c>
      <c r="L12" s="24">
        <f t="shared" ref="L12:L22" si="0">J12-D12</f>
        <v>-143188.27999999997</v>
      </c>
    </row>
    <row r="13" spans="2:12" s="25" customFormat="1" ht="27.75" customHeight="1" x14ac:dyDescent="0.25">
      <c r="B13" s="21" t="s">
        <v>19</v>
      </c>
      <c r="C13" s="31">
        <v>160.93599999999998</v>
      </c>
      <c r="D13" s="37">
        <v>126979.95</v>
      </c>
      <c r="E13" s="32">
        <v>6712.3</v>
      </c>
      <c r="F13" s="31">
        <v>1.6E-2</v>
      </c>
      <c r="G13" s="22">
        <v>757.54</v>
      </c>
      <c r="H13" s="22">
        <v>945.12</v>
      </c>
      <c r="I13" s="22">
        <v>1468.84</v>
      </c>
      <c r="J13" s="22">
        <v>84737.02</v>
      </c>
      <c r="K13" s="23">
        <v>2.3976282347332505E-2</v>
      </c>
      <c r="L13" s="24">
        <f t="shared" si="0"/>
        <v>-42242.929999999993</v>
      </c>
    </row>
    <row r="14" spans="2:12" s="25" customFormat="1" ht="27.75" customHeight="1" x14ac:dyDescent="0.25">
      <c r="B14" s="21" t="s">
        <v>20</v>
      </c>
      <c r="C14" s="31">
        <v>262.834</v>
      </c>
      <c r="D14" s="37">
        <v>208648.95999999999</v>
      </c>
      <c r="E14" s="32">
        <v>6712.3</v>
      </c>
      <c r="F14" s="31">
        <v>1.6E-2</v>
      </c>
      <c r="G14" s="22">
        <v>757.54</v>
      </c>
      <c r="H14" s="22">
        <v>945.12</v>
      </c>
      <c r="I14" s="22">
        <v>1468.84</v>
      </c>
      <c r="J14" s="22">
        <v>85429.18</v>
      </c>
      <c r="K14" s="23">
        <v>3.9157069856829999E-2</v>
      </c>
      <c r="L14" s="24">
        <f t="shared" si="0"/>
        <v>-123219.78</v>
      </c>
    </row>
    <row r="15" spans="2:12" s="25" customFormat="1" ht="27.75" customHeight="1" x14ac:dyDescent="0.25">
      <c r="B15" s="21" t="s">
        <v>21</v>
      </c>
      <c r="C15" s="31">
        <v>84.631</v>
      </c>
      <c r="D15" s="37">
        <v>67366.179999999993</v>
      </c>
      <c r="E15" s="32">
        <v>6712.3</v>
      </c>
      <c r="F15" s="31">
        <v>1.6E-2</v>
      </c>
      <c r="G15" s="22">
        <v>757.54</v>
      </c>
      <c r="H15" s="22">
        <v>945.12</v>
      </c>
      <c r="I15" s="22">
        <v>1468.84</v>
      </c>
      <c r="J15" s="22">
        <v>85487.7</v>
      </c>
      <c r="K15" s="23">
        <v>1.2608345872502719E-2</v>
      </c>
      <c r="L15" s="24">
        <f t="shared" si="0"/>
        <v>18121.520000000004</v>
      </c>
    </row>
    <row r="16" spans="2:12" s="25" customFormat="1" ht="27.75" customHeight="1" x14ac:dyDescent="0.25">
      <c r="B16" s="21" t="s">
        <v>22</v>
      </c>
      <c r="C16" s="31">
        <v>0</v>
      </c>
      <c r="D16" s="37">
        <v>0</v>
      </c>
      <c r="E16" s="32">
        <v>6712.3</v>
      </c>
      <c r="F16" s="31">
        <v>1.6E-2</v>
      </c>
      <c r="G16" s="22">
        <v>757.54</v>
      </c>
      <c r="H16" s="22">
        <v>945.12</v>
      </c>
      <c r="I16" s="22">
        <v>1468.84</v>
      </c>
      <c r="J16" s="22">
        <v>84751.72</v>
      </c>
      <c r="K16" s="23">
        <v>0</v>
      </c>
      <c r="L16" s="24">
        <f t="shared" si="0"/>
        <v>84751.72</v>
      </c>
    </row>
    <row r="17" spans="2:12" s="25" customFormat="1" ht="27.75" customHeight="1" x14ac:dyDescent="0.25">
      <c r="B17" s="21" t="s">
        <v>23</v>
      </c>
      <c r="C17" s="31">
        <v>0</v>
      </c>
      <c r="D17" s="37">
        <v>0</v>
      </c>
      <c r="E17" s="32">
        <v>6712.3000000000011</v>
      </c>
      <c r="F17" s="31">
        <v>1.6E-2</v>
      </c>
      <c r="G17" s="22">
        <v>778.75</v>
      </c>
      <c r="H17" s="22">
        <v>971.58</v>
      </c>
      <c r="I17" s="22">
        <v>1645.09</v>
      </c>
      <c r="J17" s="22">
        <v>87254.090000000011</v>
      </c>
      <c r="K17" s="23">
        <v>0</v>
      </c>
      <c r="L17" s="24">
        <f t="shared" si="0"/>
        <v>87254.090000000011</v>
      </c>
    </row>
    <row r="18" spans="2:12" s="25" customFormat="1" ht="27.75" customHeight="1" x14ac:dyDescent="0.25">
      <c r="B18" s="21" t="s">
        <v>24</v>
      </c>
      <c r="C18" s="31">
        <v>0</v>
      </c>
      <c r="D18" s="37">
        <v>0</v>
      </c>
      <c r="E18" s="32">
        <v>6712.3</v>
      </c>
      <c r="F18" s="31">
        <v>1.6E-2</v>
      </c>
      <c r="G18" s="22">
        <v>778.75</v>
      </c>
      <c r="H18" s="22">
        <v>971.58</v>
      </c>
      <c r="I18" s="22">
        <v>1645.09</v>
      </c>
      <c r="J18" s="22">
        <v>87282.48</v>
      </c>
      <c r="K18" s="23">
        <v>0</v>
      </c>
      <c r="L18" s="24">
        <f t="shared" si="0"/>
        <v>87282.48</v>
      </c>
    </row>
    <row r="19" spans="2:12" s="25" customFormat="1" ht="27.75" customHeight="1" x14ac:dyDescent="0.25">
      <c r="B19" s="21" t="s">
        <v>25</v>
      </c>
      <c r="C19" s="31">
        <v>15.721</v>
      </c>
      <c r="D19" s="37">
        <v>12791.48</v>
      </c>
      <c r="E19" s="32">
        <v>6712.3</v>
      </c>
      <c r="F19" s="31">
        <v>1.6E-2</v>
      </c>
      <c r="G19" s="22">
        <v>778.75</v>
      </c>
      <c r="H19" s="22">
        <v>971.58</v>
      </c>
      <c r="I19" s="22">
        <v>1645.09</v>
      </c>
      <c r="J19" s="22">
        <v>87384.29</v>
      </c>
      <c r="K19" s="23">
        <v>2.3421182009147386E-3</v>
      </c>
      <c r="L19" s="24">
        <f t="shared" si="0"/>
        <v>74592.81</v>
      </c>
    </row>
    <row r="20" spans="2:12" s="25" customFormat="1" ht="27.75" customHeight="1" x14ac:dyDescent="0.25">
      <c r="B20" s="21" t="s">
        <v>26</v>
      </c>
      <c r="C20" s="31">
        <v>140.25300000000001</v>
      </c>
      <c r="D20" s="37">
        <v>114860.47</v>
      </c>
      <c r="E20" s="32">
        <v>6712.3000000000011</v>
      </c>
      <c r="F20" s="31">
        <v>1.6E-2</v>
      </c>
      <c r="G20" s="22">
        <v>778.75</v>
      </c>
      <c r="H20" s="22">
        <v>971.58</v>
      </c>
      <c r="I20" s="22">
        <v>1645.09</v>
      </c>
      <c r="J20" s="22">
        <v>87952.87000000001</v>
      </c>
      <c r="K20" s="23">
        <v>2.0894924243552878E-2</v>
      </c>
      <c r="L20" s="24">
        <f t="shared" si="0"/>
        <v>-26907.599999999991</v>
      </c>
    </row>
    <row r="21" spans="2:12" s="25" customFormat="1" ht="27.75" customHeight="1" x14ac:dyDescent="0.25">
      <c r="B21" s="21" t="s">
        <v>27</v>
      </c>
      <c r="C21" s="31">
        <v>196.86699999999999</v>
      </c>
      <c r="D21" s="37">
        <v>161343.32999999999</v>
      </c>
      <c r="E21" s="32">
        <v>6712.3000000000011</v>
      </c>
      <c r="F21" s="31">
        <v>1.6E-2</v>
      </c>
      <c r="G21" s="22">
        <v>778.75</v>
      </c>
      <c r="H21" s="22">
        <v>971.58</v>
      </c>
      <c r="I21" s="22">
        <v>1645.09</v>
      </c>
      <c r="J21" s="22">
        <v>88017.660000000018</v>
      </c>
      <c r="K21" s="23">
        <v>2.9329291003083884E-2</v>
      </c>
      <c r="L21" s="24">
        <f t="shared" si="0"/>
        <v>-73325.669999999969</v>
      </c>
    </row>
    <row r="22" spans="2:12" s="25" customFormat="1" ht="27.75" customHeight="1" x14ac:dyDescent="0.25">
      <c r="B22" s="21" t="s">
        <v>28</v>
      </c>
      <c r="C22" s="31">
        <v>209.166</v>
      </c>
      <c r="D22" s="37">
        <v>171423.27</v>
      </c>
      <c r="E22" s="32">
        <v>6712.3000000000011</v>
      </c>
      <c r="F22" s="31">
        <v>1.6E-2</v>
      </c>
      <c r="G22" s="22">
        <v>778.75</v>
      </c>
      <c r="H22" s="22">
        <v>971.58</v>
      </c>
      <c r="I22" s="22">
        <v>1645.09</v>
      </c>
      <c r="J22" s="22">
        <v>88017.659999999989</v>
      </c>
      <c r="K22" s="23">
        <v>3.1161598855831824E-2</v>
      </c>
      <c r="L22" s="24">
        <f t="shared" si="0"/>
        <v>-83405.61</v>
      </c>
    </row>
    <row r="23" spans="2:12" s="25" customFormat="1" ht="15" x14ac:dyDescent="0.25">
      <c r="B23" s="26" t="s">
        <v>29</v>
      </c>
      <c r="C23" s="27">
        <f>SUM(C11:C22)</f>
        <v>1619.5609999999999</v>
      </c>
      <c r="D23" s="27">
        <f>SUM(D11:D22)</f>
        <v>1295745.22</v>
      </c>
      <c r="E23" s="34">
        <f>E22</f>
        <v>6712.3000000000011</v>
      </c>
      <c r="F23" s="29">
        <f>SUM(F11:F22)/12</f>
        <v>1.6000000000000004E-2</v>
      </c>
      <c r="G23" s="28"/>
      <c r="H23" s="28"/>
      <c r="I23" s="28"/>
      <c r="J23" s="28">
        <f>SUM(J11:J22)</f>
        <v>1035843.3300000001</v>
      </c>
      <c r="K23" s="30">
        <f>SUM(K11:K22)/12</f>
        <v>2.0106880900237871E-2</v>
      </c>
      <c r="L23" s="28">
        <f t="shared" ref="L23" si="1">SUM(L11:L22)</f>
        <v>-259901.88999999984</v>
      </c>
    </row>
    <row r="26" spans="2:12" ht="18.75" customHeight="1" x14ac:dyDescent="0.25">
      <c r="D26" s="35" t="s">
        <v>31</v>
      </c>
      <c r="K26" s="1" t="s">
        <v>32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2020-03-11T08:40:55Z</dcterms:modified>
</cp:coreProperties>
</file>